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<sst xmlns="http://schemas.openxmlformats.org/spreadsheetml/2006/main">
  <si>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Charpentier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</si>
  <si>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</si>
  <si>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</si>
  <si>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</si>
  <si>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</si>
  <si>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</si>
  <si>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</si>
  <si>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</si>
  <si>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</si>
  <si>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</si>
  <si>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</si>
  <si>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</si>
  <si>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</si>
  <si>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</si>
  <si>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</si>
  <si>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</si>
  <si>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</si>
  <si>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</si>
  <si>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</si>
  <si>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</si>
  <si>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</si>
  <si>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</si>
  <si>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</si>
  <si>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</si>
  <si>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</si>
  <si>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</si>
  <si>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</si>
  <si>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</si>
  <si>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</si>
  <si>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</si>
  <si>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Ferme traditionnelle sapin, section 75 × 225</t>
  </si>
  <si>
    <t>u</t>
  </si>
  <si>
    <t>Chevrons sapin traités classe 2, 63 × 75</t>
  </si>
  <si>
    <t>ml</t>
  </si>
  <si>
    <t>Équerres et sabots galvanisés, fixations</t>
  </si>
  <si>
    <t>forfait</t>
  </si>
  <si>
    <t>Levage et pose par deux compagnons</t>
  </si>
  <si>
    <t>j</t>
  </si>
  <si>
    <t>Structure bois d’un abri de jardin neuf</t>
  </si>
  <si>
    <t>TVA 5,5 %</t>
  </si>
  <si>
    <t>TVA 10 %</t>
  </si>
  <si>
    <t>TVA 20 %</t>
  </si>
  <si>
    <t>Total TTC</t>
  </si>
  <si>
    <t>Acompte déjà versé</t>
  </si>
  <si>
    <t>Retenue de garantie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</si>
  <si>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</si>
  <si>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</si>
  <si>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</si>
  <si>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</si>
  <si>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</si>
  <si>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</si>
  <si>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</si>
  <si>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Une charpente qui cède menace la solidité de l’ouvrage : c’est la décennale. L’attestation joint le devis.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</si>
  <si>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</si>
  <si>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</si>
  <si>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</si>
  <si>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</si>
  <si>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</si>
  <si>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</si>
  <si>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</si>
  <si>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</si>
  <si>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</si>
  <si>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</si>
  <si>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</si>
  <si>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</si>
  <si>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</si>
  <si>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</si>
  <si>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</si>
  <si>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</si>
  <si>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</si>
  <si>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</si>
  <si>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</si>
  <si>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</si>
  <si>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</si>
  <si>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</si>
  <si>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</si>
  <si>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</si>
  <si>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</si>
  <si>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</si>
  <si>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</si>
  <si>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La reprise d’une charpente dans un logement de plus de deux ans est à 10 %, un ouvrage neuf à 20 % : l’attestation ne concerne que les lignes à 10 %.</t>
  </si>
  <si>
    <t>La mention « Autoliquidation » quand vous travaillez en sous-traitance</t>
  </si>
  <si>
    <t>Autoliquidation : TVA due par le preneur assujetti (article 283, 2 nonies du CGI).</t>
  </si>
  <si>
    <t>La retenue de garantie, si le marché la prévoit : 5 % au plus, libérée un an après la réception</t>
  </si>
  <si>
    <t>Retenue de garantie de … % du montant, libérée un an après la réception des travaux (loi n° 71-584 du 16 juillet 1971).
Avec un entrepreneur ou un promoteur, la retenue de garantie ne dépasse pas 5 % et se libère un an après la réception.</t>
  </si>
  <si>
    <t>Modèle de facture — Charpentier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</si>
  <si>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</si>
  <si>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</si>
  <si>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</si>
  <si>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</si>
  <si>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</si>
  <si>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</si>
  <si>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</si>
  <si>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</si>
  <si>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</si>
  <si>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</si>
  <si>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</si>
  <si>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</si>
  <si>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</si>
  <si>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</si>
  <si>
    <t>Loi n° 71-584 du 16 juillet 1971, articles 1 et 2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</si>
</sst>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3</v>
      </c>
      <c r="C29" s="10" t="s">
        <v>31</v>
      </c>
      <c r="D29" s="11">
        <v>640</v>
      </c>
      <c r="E29" s="12">
        <v>0.1</v>
      </c>
      <c r="F29" s="13">
        <f>ROUND(B29*D29,2)</f>
      </c>
    </row>
    <row r="30">
      <c r="A30" s="8" t="s">
        <v>32</v>
      </c>
      <c r="B30" s="9">
        <v>60</v>
      </c>
      <c r="C30" s="10" t="s">
        <v>33</v>
      </c>
      <c r="D30" s="11">
        <v>14</v>
      </c>
      <c r="E30" s="12">
        <v>0.1</v>
      </c>
      <c r="F30" s="13">
        <f>ROUND(B30*D30,2)</f>
      </c>
    </row>
    <row r="31">
      <c r="A31" s="8" t="s">
        <v>34</v>
      </c>
      <c r="B31" s="9">
        <v>1</v>
      </c>
      <c r="C31" s="10" t="s">
        <v>35</v>
      </c>
      <c r="D31" s="11">
        <v>220</v>
      </c>
      <c r="E31" s="12">
        <v>0.1</v>
      </c>
      <c r="F31" s="13">
        <f>ROUND(B31*D31,2)</f>
      </c>
    </row>
    <row r="32">
      <c r="A32" s="8" t="s">
        <v>36</v>
      </c>
      <c r="B32" s="9">
        <v>2</v>
      </c>
      <c r="C32" s="10" t="s">
        <v>37</v>
      </c>
      <c r="D32" s="11">
        <v>520</v>
      </c>
      <c r="E32" s="12">
        <v>0.1</v>
      </c>
      <c r="F32" s="13">
        <f>ROUND(B32*D32,2)</f>
      </c>
    </row>
    <row r="33">
      <c r="A33" s="8" t="s">
        <v>38</v>
      </c>
      <c r="B33" s="9">
        <v>1</v>
      </c>
      <c r="C33" s="10" t="s">
        <v>35</v>
      </c>
      <c r="D33" s="11">
        <v>1450</v>
      </c>
      <c r="E33" s="12">
        <v>0.2</v>
      </c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>
      <c r="A39" s="5" t="s">
        <v>4</v>
      </c>
      <c r="B39" s="9"/>
      <c r="C39" s="14"/>
      <c r="D39" s="11"/>
      <c r="E39" s="12"/>
      <c r="F39" s="13">
        <f>ROUND(B39*D39,2)</f>
      </c>
    </row>
    <row r="40"/>
    <row r="41">
      <c r="D41" s="15" t="s">
        <v>29</v>
      </c>
      <c r="E41" s="15"/>
      <c r="F41" s="13">
        <f>SUM(F29:F39)</f>
      </c>
    </row>
    <row r="42">
      <c r="D42" s="16" t="s">
        <v>39</v>
      </c>
      <c r="E42" s="16"/>
      <c r="F42" s="13">
        <f>ROUND(SUMIF(E29:E39,0.055,F29:F39)*0.055,2)</f>
      </c>
    </row>
    <row r="43">
      <c r="D43" s="16" t="s">
        <v>40</v>
      </c>
      <c r="E43" s="16"/>
      <c r="F43" s="13">
        <f>ROUND(SUMIF(E29:E39,0.1,F29:F39)*0.1,2)</f>
      </c>
    </row>
    <row r="44">
      <c r="D44" s="16" t="s">
        <v>41</v>
      </c>
      <c r="E44" s="16"/>
      <c r="F44" s="13">
        <f>ROUND(SUMIF(E29:E39,0.2,F29:F39)*0.2,2)</f>
      </c>
    </row>
    <row r="45">
      <c r="D45" s="15" t="s">
        <v>42</v>
      </c>
      <c r="E45" s="15"/>
      <c r="F45" s="13">
        <f>F41+F42+F43+F44</f>
      </c>
    </row>
    <row r="46">
      <c r="D46" s="16" t="s">
        <v>43</v>
      </c>
      <c r="E46" s="16"/>
      <c r="F46" s="11"/>
    </row>
    <row r="47">
      <c r="D47" s="16" t="s">
        <v>44</v>
      </c>
      <c r="E47" s="16"/>
      <c r="F47" s="11"/>
    </row>
    <row r="48">
      <c r="D48" s="15" t="s">
        <v>45</v>
      </c>
      <c r="E48" s="15"/>
      <c r="F48" s="13">
        <f>F45-F46-F47</f>
      </c>
    </row>
    <row r="49"/>
    <row r="50">
      <c r="A50" s="3" t="s">
        <v>46</v>
      </c>
      <c r="B50" s="3"/>
      <c r="C50" s="3"/>
      <c r="D50" s="3"/>
      <c r="E50" s="3"/>
      <c r="F50" s="3"/>
    </row>
    <row r="51" ht="49" customHeight="1">
      <c r="A51" s="17" t="s">
        <v>47</v>
      </c>
      <c r="B51" s="18" t="s">
        <v>48</v>
      </c>
      <c r="C51" s="18"/>
      <c r="D51" s="18"/>
      <c r="E51" s="18"/>
      <c r="F51" s="18"/>
    </row>
    <row r="52" ht="19" customHeight="1">
      <c r="A52" s="17" t="s">
        <v>49</v>
      </c>
      <c r="B52" s="18" t="s">
        <v>50</v>
      </c>
      <c r="C52" s="18"/>
      <c r="D52" s="18"/>
      <c r="E52" s="18"/>
      <c r="F52" s="18"/>
    </row>
    <row r="53" ht="79" customHeight="1">
      <c r="A53" s="17" t="s">
        <v>51</v>
      </c>
      <c r="B53" s="18" t="s">
        <v>52</v>
      </c>
      <c r="C53" s="18"/>
      <c r="D53" s="18"/>
      <c r="E53" s="18"/>
      <c r="F53" s="18"/>
    </row>
    <row r="54" ht="19" customHeight="1">
      <c r="A54" s="17" t="s">
        <v>53</v>
      </c>
      <c r="B54" s="18" t="s">
        <v>54</v>
      </c>
      <c r="C54" s="18"/>
      <c r="D54" s="18"/>
      <c r="E54" s="18"/>
      <c r="F54" s="18"/>
    </row>
    <row r="55" ht="19" customHeight="1">
      <c r="A55" s="17" t="s">
        <v>55</v>
      </c>
      <c r="B55" s="18" t="s">
        <v>56</v>
      </c>
      <c r="C55" s="18"/>
      <c r="D55" s="18"/>
      <c r="E55" s="18"/>
      <c r="F55" s="18"/>
    </row>
    <row r="56" ht="19" customHeight="1">
      <c r="A56" s="17" t="s">
        <v>57</v>
      </c>
      <c r="B56" s="18" t="s">
        <v>58</v>
      </c>
      <c r="C56" s="18"/>
      <c r="D56" s="18"/>
      <c r="E56" s="18"/>
      <c r="F56" s="18"/>
    </row>
    <row r="57" ht="34" customHeight="1">
      <c r="A57" s="17" t="s">
        <v>59</v>
      </c>
      <c r="B57" s="18" t="s">
        <v>60</v>
      </c>
      <c r="C57" s="18"/>
      <c r="D57" s="18"/>
      <c r="E57" s="18"/>
      <c r="F57" s="18"/>
    </row>
    <row r="58" ht="34" customHeight="1">
      <c r="A58" s="17" t="s">
        <v>61</v>
      </c>
      <c r="B58" s="18" t="s">
        <v>62</v>
      </c>
      <c r="C58" s="18"/>
      <c r="D58" s="18"/>
      <c r="E58" s="18"/>
      <c r="F58" s="18"/>
    </row>
    <row r="59" ht="19" customHeight="1">
      <c r="A59" s="17" t="s">
        <v>63</v>
      </c>
      <c r="B59" s="18" t="s">
        <v>64</v>
      </c>
      <c r="C59" s="18"/>
      <c r="D59" s="18"/>
      <c r="E59" s="18"/>
      <c r="F59" s="18"/>
    </row>
    <row r="60" ht="19" customHeight="1">
      <c r="A60" s="17" t="s">
        <v>65</v>
      </c>
      <c r="B60" s="18" t="s">
        <v>66</v>
      </c>
      <c r="C60" s="18"/>
      <c r="D60" s="18"/>
      <c r="E60" s="18"/>
      <c r="F60" s="18"/>
    </row>
    <row r="61" ht="19" customHeight="1">
      <c r="A61" s="17" t="s">
        <v>67</v>
      </c>
      <c r="B61" s="18" t="s">
        <v>68</v>
      </c>
      <c r="C61" s="18"/>
      <c r="D61" s="18"/>
      <c r="E61" s="18"/>
      <c r="F61" s="18"/>
    </row>
    <row r="62" ht="64" customHeight="1">
      <c r="A62" s="17" t="s">
        <v>69</v>
      </c>
      <c r="B62" s="18" t="s">
        <v>70</v>
      </c>
      <c r="C62" s="18"/>
      <c r="D62" s="18"/>
      <c r="E62" s="18"/>
      <c r="F62" s="18"/>
    </row>
    <row r="63" ht="19" customHeight="1">
      <c r="A63" s="17" t="s">
        <v>71</v>
      </c>
      <c r="B63" s="18" t="s">
        <v>72</v>
      </c>
      <c r="C63" s="18"/>
      <c r="D63" s="18"/>
      <c r="E63" s="18"/>
      <c r="F63" s="18"/>
    </row>
    <row r="64" ht="19" customHeight="1">
      <c r="A64" s="17" t="s">
        <v>73</v>
      </c>
      <c r="B64" s="18" t="s">
        <v>74</v>
      </c>
      <c r="C64" s="18"/>
      <c r="D64" s="18"/>
      <c r="E64" s="18"/>
      <c r="F64" s="18"/>
    </row>
    <row r="65" ht="34" customHeight="1">
      <c r="A65" s="17" t="s">
        <v>75</v>
      </c>
      <c r="B65" s="18" t="s">
        <v>76</v>
      </c>
      <c r="C65" s="18"/>
      <c r="D65" s="18"/>
      <c r="E65" s="18"/>
      <c r="F65" s="18"/>
    </row>
    <row r="66" ht="34" customHeight="1">
      <c r="A66" s="17" t="s">
        <v>77</v>
      </c>
      <c r="B66" s="18" t="s">
        <v>78</v>
      </c>
      <c r="C66" s="18"/>
      <c r="D66" s="18"/>
      <c r="E66" s="18"/>
      <c r="F66" s="18"/>
    </row>
    <row r="67" ht="79" customHeight="1">
      <c r="A67" s="17" t="s">
        <v>79</v>
      </c>
      <c r="B67" s="18" t="s">
        <v>80</v>
      </c>
      <c r="C67" s="18"/>
      <c r="D67" s="18"/>
      <c r="E67" s="18"/>
      <c r="F67" s="18"/>
    </row>
    <row r="68" ht="34" customHeight="1">
      <c r="A68" s="17" t="s">
        <v>81</v>
      </c>
      <c r="B68" s="18" t="s">
        <v>82</v>
      </c>
      <c r="C68" s="18"/>
      <c r="D68" s="18"/>
      <c r="E68" s="18"/>
      <c r="F68" s="18"/>
    </row>
    <row r="69" ht="64" customHeight="1">
      <c r="A69" s="17" t="s">
        <v>83</v>
      </c>
      <c r="B69" s="18" t="s">
        <v>84</v>
      </c>
      <c r="C69" s="18"/>
      <c r="D69" s="18"/>
      <c r="E69" s="18"/>
      <c r="F69" s="18"/>
    </row>
  </sheetData>
  <mergeCells count="51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1:E41"/>
    <mergeCell ref="D42:E42"/>
    <mergeCell ref="D43:E43"/>
    <mergeCell ref="D44:E44"/>
    <mergeCell ref="D45:E45"/>
    <mergeCell ref="D46:E46"/>
    <mergeCell ref="D47:E47"/>
    <mergeCell ref="D48:E48"/>
    <mergeCell ref="A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85</v>
      </c>
      <c r="B1" s="19"/>
    </row>
    <row r="2" ht="34" customHeight="1">
      <c r="A2" s="20" t="s">
        <v>86</v>
      </c>
      <c r="B2" s="20"/>
    </row>
    <row r="3"/>
    <row r="4">
      <c r="A4" s="21" t="s">
        <v>87</v>
      </c>
      <c r="B4" s="21" t="s">
        <v>88</v>
      </c>
    </row>
    <row r="5" ht="34" customHeight="1">
      <c r="A5" s="18" t="s">
        <v>47</v>
      </c>
      <c r="B5" s="18" t="s">
        <v>89</v>
      </c>
    </row>
    <row r="6" ht="19" customHeight="1">
      <c r="A6" s="18" t="s">
        <v>49</v>
      </c>
      <c r="B6" s="18" t="s">
        <v>90</v>
      </c>
    </row>
    <row r="7" ht="34" customHeight="1">
      <c r="A7" s="18" t="s">
        <v>51</v>
      </c>
      <c r="B7" s="18" t="s">
        <v>91</v>
      </c>
    </row>
    <row r="8" ht="19" customHeight="1">
      <c r="A8" s="18" t="s">
        <v>53</v>
      </c>
      <c r="B8" s="18" t="s">
        <v>92</v>
      </c>
    </row>
    <row r="9" ht="34" customHeight="1">
      <c r="A9" s="18" t="s">
        <v>55</v>
      </c>
      <c r="B9" s="18" t="s">
        <v>93</v>
      </c>
    </row>
    <row r="10" ht="34" customHeight="1">
      <c r="A10" s="18" t="s">
        <v>57</v>
      </c>
      <c r="B10" s="18" t="s">
        <v>90</v>
      </c>
    </row>
    <row r="11" ht="34" customHeight="1">
      <c r="A11" s="18" t="s">
        <v>59</v>
      </c>
      <c r="B11" s="18" t="s">
        <v>90</v>
      </c>
    </row>
    <row r="12" ht="34" customHeight="1">
      <c r="A12" s="18" t="s">
        <v>61</v>
      </c>
      <c r="B12" s="18" t="s">
        <v>90</v>
      </c>
    </row>
    <row r="13" ht="34" customHeight="1">
      <c r="A13" s="18" t="s">
        <v>63</v>
      </c>
      <c r="B13" s="18" t="s">
        <v>90</v>
      </c>
    </row>
    <row r="14" ht="34" customHeight="1">
      <c r="A14" s="18" t="s">
        <v>65</v>
      </c>
      <c r="B14" s="18" t="s">
        <v>90</v>
      </c>
    </row>
    <row r="15" ht="19" customHeight="1">
      <c r="A15" s="18" t="s">
        <v>67</v>
      </c>
      <c r="B15" s="18" t="s">
        <v>90</v>
      </c>
    </row>
    <row r="16" ht="34" customHeight="1">
      <c r="A16" s="18" t="s">
        <v>69</v>
      </c>
      <c r="B16" s="18" t="s">
        <v>94</v>
      </c>
    </row>
    <row r="17" ht="34" customHeight="1">
      <c r="A17" s="18" t="s">
        <v>71</v>
      </c>
      <c r="B17" s="18" t="s">
        <v>95</v>
      </c>
    </row>
    <row r="18" ht="19" customHeight="1">
      <c r="A18" s="18" t="s">
        <v>73</v>
      </c>
      <c r="B18" s="18" t="s">
        <v>96</v>
      </c>
    </row>
    <row r="19" ht="34" customHeight="1">
      <c r="A19" s="18" t="s">
        <v>75</v>
      </c>
      <c r="B19" s="18" t="s">
        <v>96</v>
      </c>
    </row>
    <row r="20" ht="34" customHeight="1">
      <c r="A20" s="18" t="s">
        <v>77</v>
      </c>
      <c r="B20" s="18" t="s">
        <v>97</v>
      </c>
    </row>
    <row r="21" ht="34" customHeight="1">
      <c r="A21" s="18" t="s">
        <v>79</v>
      </c>
      <c r="B21" s="18" t="s">
        <v>98</v>
      </c>
    </row>
    <row r="22" ht="34" customHeight="1">
      <c r="A22" s="18" t="s">
        <v>81</v>
      </c>
      <c r="B22" s="18" t="s">
        <v>99</v>
      </c>
    </row>
    <row r="23" ht="49" customHeight="1">
      <c r="A23" s="18" t="s">
        <v>83</v>
      </c>
      <c r="B23" s="18" t="s">
        <v>100</v>
      </c>
    </row>
  </sheetData>
  <mergeCells count="2">
    <mergeCell ref="A1:B1"/>
    <mergeCell ref="A2:B2"/>
  </mergeCells>
</worksheet>
</file>